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64" i="1"/>
  <c r="C59"/>
  <c r="C52"/>
  <c r="C43"/>
  <c r="C38"/>
  <c r="C29"/>
  <c r="C17"/>
  <c r="C10"/>
  <c r="C68" l="1"/>
</calcChain>
</file>

<file path=xl/sharedStrings.xml><?xml version="1.0" encoding="utf-8"?>
<sst xmlns="http://schemas.openxmlformats.org/spreadsheetml/2006/main" count="67" uniqueCount="44">
  <si>
    <t>№ п\п</t>
  </si>
  <si>
    <t xml:space="preserve">    Наименование организации</t>
  </si>
  <si>
    <t>Сумма  в рублях</t>
  </si>
  <si>
    <t>КБК</t>
  </si>
  <si>
    <t>Услуги связи</t>
  </si>
  <si>
    <t>электроэнергия</t>
  </si>
  <si>
    <t>Природный газ</t>
  </si>
  <si>
    <t>ОСАГО</t>
  </si>
  <si>
    <t>Технический осмотр автомашин</t>
  </si>
  <si>
    <t>Заправка картриджа</t>
  </si>
  <si>
    <t>Текущий ремонт автомобиля</t>
  </si>
  <si>
    <t>Программа антивирус</t>
  </si>
  <si>
    <t>ПО Похозяйственный учет</t>
  </si>
  <si>
    <t>Услуги сайта</t>
  </si>
  <si>
    <t>ЭЦП</t>
  </si>
  <si>
    <t>Обучение специалиста</t>
  </si>
  <si>
    <t>Подписка</t>
  </si>
  <si>
    <t>ГСМ</t>
  </si>
  <si>
    <t>запчасти</t>
  </si>
  <si>
    <t>хозматериалы</t>
  </si>
  <si>
    <t>канцтовары</t>
  </si>
  <si>
    <t>Программа терроризма и экстремизма</t>
  </si>
  <si>
    <t>Программа противодействия коррупции</t>
  </si>
  <si>
    <t>Уличное освещение</t>
  </si>
  <si>
    <t>Уборка мусора</t>
  </si>
  <si>
    <t>Грейдерование улиц</t>
  </si>
  <si>
    <t>Молодежная программа</t>
  </si>
  <si>
    <t>79101041810102040244223</t>
  </si>
  <si>
    <t>79101041810102040242221</t>
  </si>
  <si>
    <t>79101041810102040244226</t>
  </si>
  <si>
    <t>79101041810102040244225</t>
  </si>
  <si>
    <t>79101041810102040244340</t>
  </si>
  <si>
    <t>79101131510124700244340</t>
  </si>
  <si>
    <t>79105031710106050244226</t>
  </si>
  <si>
    <t>79105031710106050244225</t>
  </si>
  <si>
    <t>79105031710106050244340</t>
  </si>
  <si>
    <t>79107071410243110244290</t>
  </si>
  <si>
    <t>79105031710106050244223</t>
  </si>
  <si>
    <t>ИТОГО</t>
  </si>
  <si>
    <t>ВСЕГО</t>
  </si>
  <si>
    <t>План закупок на 2018 г.по Юмашевскому СП</t>
  </si>
  <si>
    <t>Содержание ТБО</t>
  </si>
  <si>
    <t>Хозматериалы</t>
  </si>
  <si>
    <t>Глава администрации                             Салимгареева Р.Х.</t>
  </si>
</sst>
</file>

<file path=xl/styles.xml><?xml version="1.0" encoding="utf-8"?>
<styleSheet xmlns="http://schemas.openxmlformats.org/spreadsheetml/2006/main">
  <numFmts count="1">
    <numFmt numFmtId="164" formatCode="000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0" fontId="0" fillId="2" borderId="0" xfId="0" applyFill="1"/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49" fontId="4" fillId="2" borderId="4" xfId="0" applyNumberFormat="1" applyFont="1" applyFill="1" applyBorder="1" applyAlignment="1">
      <alignment vertical="top" wrapText="1"/>
    </xf>
    <xf numFmtId="0" fontId="3" fillId="2" borderId="0" xfId="0" applyFont="1" applyFill="1"/>
    <xf numFmtId="164" fontId="1" fillId="2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>
      <selection activeCell="C66" sqref="C66"/>
    </sheetView>
  </sheetViews>
  <sheetFormatPr defaultRowHeight="15"/>
  <cols>
    <col min="1" max="1" width="3.7109375" customWidth="1"/>
    <col min="2" max="2" width="40.42578125" customWidth="1"/>
    <col min="3" max="3" width="9.28515625" customWidth="1"/>
    <col min="4" max="4" width="28" customWidth="1"/>
    <col min="5" max="5" width="6.28515625" customWidth="1"/>
    <col min="6" max="6" width="6" customWidth="1"/>
    <col min="7" max="7" width="6.5703125" customWidth="1"/>
    <col min="8" max="8" width="5.85546875" customWidth="1"/>
    <col min="9" max="9" width="5.5703125" customWidth="1"/>
    <col min="10" max="10" width="6.42578125" customWidth="1"/>
    <col min="11" max="11" width="5.42578125" customWidth="1"/>
    <col min="12" max="12" width="5.5703125" customWidth="1"/>
    <col min="13" max="13" width="5.85546875" customWidth="1"/>
    <col min="15" max="15" width="11.5703125" bestFit="1" customWidth="1"/>
  </cols>
  <sheetData>
    <row r="1" spans="1:4" ht="39" customHeight="1">
      <c r="B1" s="16" t="s">
        <v>40</v>
      </c>
      <c r="C1" s="16"/>
      <c r="D1" s="16"/>
    </row>
    <row r="2" spans="1:4" ht="15.75" thickBot="1"/>
    <row r="3" spans="1:4" ht="48" thickBot="1">
      <c r="A3" s="1" t="s">
        <v>0</v>
      </c>
      <c r="B3" s="2" t="s">
        <v>1</v>
      </c>
      <c r="C3" s="2" t="s">
        <v>2</v>
      </c>
      <c r="D3" s="2" t="s">
        <v>3</v>
      </c>
    </row>
    <row r="4" spans="1:4" ht="16.5" thickBot="1">
      <c r="A4" s="3"/>
      <c r="B4" s="4" t="s">
        <v>4</v>
      </c>
      <c r="C4" s="4">
        <v>30000</v>
      </c>
      <c r="D4" s="6" t="s">
        <v>28</v>
      </c>
    </row>
    <row r="5" spans="1:4" ht="16.5" thickBot="1">
      <c r="A5" s="3"/>
      <c r="B5" s="4"/>
      <c r="C5" s="4"/>
      <c r="D5" s="6"/>
    </row>
    <row r="6" spans="1:4" ht="16.5" thickBot="1">
      <c r="A6" s="3"/>
      <c r="B6" s="4" t="s">
        <v>5</v>
      </c>
      <c r="C6" s="4">
        <v>50000</v>
      </c>
      <c r="D6" s="6" t="s">
        <v>27</v>
      </c>
    </row>
    <row r="7" spans="1:4" ht="16.5" thickBot="1">
      <c r="A7" s="3"/>
      <c r="B7" s="4"/>
      <c r="C7" s="4"/>
      <c r="D7" s="6"/>
    </row>
    <row r="8" spans="1:4" ht="16.5" thickBot="1">
      <c r="A8" s="3"/>
      <c r="B8" s="4" t="s">
        <v>6</v>
      </c>
      <c r="C8" s="4"/>
      <c r="D8" s="6" t="s">
        <v>27</v>
      </c>
    </row>
    <row r="9" spans="1:4" ht="16.5" thickBot="1">
      <c r="A9" s="3"/>
      <c r="B9" s="4"/>
      <c r="C9" s="4"/>
      <c r="D9" s="6"/>
    </row>
    <row r="10" spans="1:4" s="14" customFormat="1" ht="16.5" thickBot="1">
      <c r="A10" s="11"/>
      <c r="B10" s="12" t="s">
        <v>38</v>
      </c>
      <c r="C10" s="12">
        <f>SUM(C6+C7+C8)</f>
        <v>50000</v>
      </c>
      <c r="D10" s="13"/>
    </row>
    <row r="11" spans="1:4" ht="16.5" thickBot="1">
      <c r="A11" s="3"/>
      <c r="B11" s="4"/>
      <c r="C11" s="4"/>
      <c r="D11" s="6"/>
    </row>
    <row r="12" spans="1:4" ht="16.5" thickBot="1">
      <c r="A12" s="3"/>
      <c r="B12" s="4"/>
      <c r="C12" s="4"/>
      <c r="D12" s="6"/>
    </row>
    <row r="13" spans="1:4" ht="16.5" thickBot="1">
      <c r="A13" s="3"/>
      <c r="B13" s="4" t="s">
        <v>8</v>
      </c>
      <c r="C13" s="4">
        <v>1000</v>
      </c>
      <c r="D13" s="6" t="s">
        <v>30</v>
      </c>
    </row>
    <row r="14" spans="1:4" ht="16.5" thickBot="1">
      <c r="A14" s="3"/>
      <c r="B14" s="4" t="s">
        <v>9</v>
      </c>
      <c r="C14" s="4">
        <v>15000</v>
      </c>
      <c r="D14" s="6" t="s">
        <v>30</v>
      </c>
    </row>
    <row r="15" spans="1:4" ht="16.5" thickBot="1">
      <c r="A15" s="3"/>
      <c r="B15" s="4" t="s">
        <v>10</v>
      </c>
      <c r="C15" s="4">
        <v>15000</v>
      </c>
      <c r="D15" s="6" t="s">
        <v>30</v>
      </c>
    </row>
    <row r="16" spans="1:4" ht="16.5" thickBot="1">
      <c r="A16" s="3"/>
      <c r="B16" s="4"/>
      <c r="C16" s="4"/>
      <c r="D16" s="6"/>
    </row>
    <row r="17" spans="1:4" s="14" customFormat="1" ht="16.5" thickBot="1">
      <c r="A17" s="11"/>
      <c r="B17" s="12" t="s">
        <v>38</v>
      </c>
      <c r="C17" s="12">
        <f>SUM(C12+C13+C14+C15)</f>
        <v>31000</v>
      </c>
      <c r="D17" s="13"/>
    </row>
    <row r="18" spans="1:4" ht="16.5" thickBot="1">
      <c r="A18" s="3"/>
      <c r="B18" s="4"/>
      <c r="C18" s="4"/>
      <c r="D18" s="6"/>
    </row>
    <row r="19" spans="1:4" ht="16.5" thickBot="1">
      <c r="A19" s="3"/>
      <c r="B19" s="4" t="s">
        <v>11</v>
      </c>
      <c r="C19" s="4">
        <v>6800</v>
      </c>
      <c r="D19" s="6" t="s">
        <v>29</v>
      </c>
    </row>
    <row r="20" spans="1:4" ht="16.5" thickBot="1">
      <c r="A20" s="3"/>
      <c r="B20" s="4"/>
      <c r="C20" s="4"/>
      <c r="D20" s="6"/>
    </row>
    <row r="21" spans="1:4" ht="16.5" thickBot="1">
      <c r="A21" s="3"/>
      <c r="B21" s="4" t="s">
        <v>12</v>
      </c>
      <c r="C21" s="4">
        <v>17700</v>
      </c>
      <c r="D21" s="6" t="s">
        <v>29</v>
      </c>
    </row>
    <row r="22" spans="1:4" ht="16.5" thickBot="1">
      <c r="A22" s="3"/>
      <c r="B22" s="4" t="s">
        <v>13</v>
      </c>
      <c r="C22" s="4">
        <v>4000</v>
      </c>
      <c r="D22" s="6" t="s">
        <v>29</v>
      </c>
    </row>
    <row r="23" spans="1:4" ht="16.5" thickBot="1">
      <c r="A23" s="3"/>
      <c r="B23" s="4" t="s">
        <v>14</v>
      </c>
      <c r="C23" s="4">
        <v>6500</v>
      </c>
      <c r="D23" s="6" t="s">
        <v>29</v>
      </c>
    </row>
    <row r="24" spans="1:4" ht="16.5" thickBot="1">
      <c r="A24" s="3"/>
      <c r="B24" s="4" t="s">
        <v>15</v>
      </c>
      <c r="C24" s="4">
        <v>5000</v>
      </c>
      <c r="D24" s="6" t="s">
        <v>29</v>
      </c>
    </row>
    <row r="25" spans="1:4" ht="16.5" thickBot="1">
      <c r="A25" s="3"/>
      <c r="B25" s="4" t="s">
        <v>16</v>
      </c>
      <c r="C25" s="4">
        <v>5000</v>
      </c>
      <c r="D25" s="6" t="s">
        <v>29</v>
      </c>
    </row>
    <row r="26" spans="1:4" ht="16.5" thickBot="1">
      <c r="A26" s="3"/>
      <c r="B26" s="4" t="s">
        <v>7</v>
      </c>
      <c r="C26" s="4">
        <v>6000</v>
      </c>
      <c r="D26" s="6" t="s">
        <v>29</v>
      </c>
    </row>
    <row r="27" spans="1:4" ht="16.5" thickBot="1">
      <c r="A27" s="3"/>
      <c r="B27" s="4"/>
      <c r="C27" s="4"/>
      <c r="D27" s="6" t="s">
        <v>29</v>
      </c>
    </row>
    <row r="28" spans="1:4" ht="16.5" thickBot="1">
      <c r="A28" s="3"/>
      <c r="B28" s="4"/>
      <c r="C28" s="4"/>
      <c r="D28" s="6"/>
    </row>
    <row r="29" spans="1:4" s="10" customFormat="1" ht="16.5" thickBot="1">
      <c r="A29" s="7"/>
      <c r="B29" s="8" t="s">
        <v>38</v>
      </c>
      <c r="C29" s="8">
        <f>SUM(C19+C20+C21+C22+C23+C24+C25+C26+C27)</f>
        <v>51000</v>
      </c>
      <c r="D29" s="9"/>
    </row>
    <row r="30" spans="1:4" ht="16.5" thickBot="1">
      <c r="A30" s="3"/>
      <c r="B30" s="4"/>
      <c r="C30" s="4"/>
      <c r="D30" s="6"/>
    </row>
    <row r="31" spans="1:4" ht="16.5" thickBot="1">
      <c r="A31" s="3"/>
      <c r="B31" s="4" t="s">
        <v>17</v>
      </c>
      <c r="C31" s="4">
        <v>98000</v>
      </c>
      <c r="D31" s="6" t="s">
        <v>31</v>
      </c>
    </row>
    <row r="32" spans="1:4" ht="16.5" thickBot="1">
      <c r="A32" s="3"/>
      <c r="B32" s="4" t="s">
        <v>18</v>
      </c>
      <c r="C32" s="4">
        <v>40000</v>
      </c>
      <c r="D32" s="6" t="s">
        <v>31</v>
      </c>
    </row>
    <row r="33" spans="1:4" ht="16.5" thickBot="1">
      <c r="A33" s="3"/>
      <c r="B33" s="4" t="s">
        <v>19</v>
      </c>
      <c r="C33" s="4">
        <v>20000</v>
      </c>
      <c r="D33" s="6" t="s">
        <v>31</v>
      </c>
    </row>
    <row r="34" spans="1:4" ht="16.5" thickBot="1">
      <c r="A34" s="3"/>
      <c r="B34" s="4" t="s">
        <v>20</v>
      </c>
      <c r="C34" s="4">
        <v>10000</v>
      </c>
      <c r="D34" s="6" t="s">
        <v>31</v>
      </c>
    </row>
    <row r="35" spans="1:4" ht="16.5" thickBot="1">
      <c r="A35" s="3"/>
      <c r="B35" s="4"/>
      <c r="C35" s="4"/>
      <c r="D35" s="6"/>
    </row>
    <row r="36" spans="1:4" ht="16.5" thickBot="1">
      <c r="A36" s="3"/>
      <c r="B36" s="4"/>
      <c r="C36" s="4"/>
      <c r="D36" s="6"/>
    </row>
    <row r="37" spans="1:4" ht="9.75" customHeight="1" thickBot="1">
      <c r="A37" s="3"/>
      <c r="B37" s="4"/>
      <c r="C37" s="4"/>
      <c r="D37" s="6"/>
    </row>
    <row r="38" spans="1:4" s="10" customFormat="1" ht="16.5" thickBot="1">
      <c r="A38" s="7"/>
      <c r="B38" s="8" t="s">
        <v>38</v>
      </c>
      <c r="C38" s="8">
        <f>SUM(C31+C32+C33+C34+C35+C36)</f>
        <v>168000</v>
      </c>
      <c r="D38" s="9"/>
    </row>
    <row r="39" spans="1:4" ht="16.5" thickBot="1">
      <c r="A39" s="3"/>
      <c r="B39" s="4"/>
      <c r="C39" s="4"/>
      <c r="D39" s="5"/>
    </row>
    <row r="40" spans="1:4" ht="16.5" thickBot="1">
      <c r="A40" s="3"/>
      <c r="B40" s="4" t="s">
        <v>21</v>
      </c>
      <c r="C40" s="4">
        <v>2000</v>
      </c>
      <c r="D40" s="6" t="s">
        <v>32</v>
      </c>
    </row>
    <row r="41" spans="1:4" ht="32.25" thickBot="1">
      <c r="A41" s="3"/>
      <c r="B41" s="4" t="s">
        <v>22</v>
      </c>
      <c r="C41" s="4">
        <v>3000</v>
      </c>
      <c r="D41" s="6" t="s">
        <v>32</v>
      </c>
    </row>
    <row r="42" spans="1:4" ht="16.5" thickBot="1">
      <c r="A42" s="3"/>
      <c r="B42" s="4"/>
      <c r="C42" s="4"/>
      <c r="D42" s="6"/>
    </row>
    <row r="43" spans="1:4" s="10" customFormat="1" ht="16.5" thickBot="1">
      <c r="A43" s="7"/>
      <c r="B43" s="8" t="s">
        <v>38</v>
      </c>
      <c r="C43" s="8">
        <f>SUM(C40+C41)</f>
        <v>5000</v>
      </c>
      <c r="D43" s="9"/>
    </row>
    <row r="44" spans="1:4" ht="16.5" thickBot="1">
      <c r="A44" s="3"/>
      <c r="B44" s="4"/>
      <c r="C44" s="4"/>
      <c r="D44" s="6"/>
    </row>
    <row r="45" spans="1:4" ht="16.5" thickBot="1">
      <c r="A45" s="3"/>
      <c r="B45" s="4"/>
      <c r="C45" s="4"/>
      <c r="D45" s="6"/>
    </row>
    <row r="46" spans="1:4" ht="16.5" thickBot="1">
      <c r="A46" s="3"/>
      <c r="B46" s="4"/>
      <c r="C46" s="4"/>
      <c r="D46" s="6"/>
    </row>
    <row r="47" spans="1:4" ht="16.5" thickBot="1">
      <c r="A47" s="3"/>
      <c r="B47" s="4" t="s">
        <v>23</v>
      </c>
      <c r="C47" s="4">
        <v>230000</v>
      </c>
      <c r="D47" s="6" t="s">
        <v>37</v>
      </c>
    </row>
    <row r="48" spans="1:4" ht="8.25" customHeight="1" thickBot="1">
      <c r="A48" s="3"/>
      <c r="B48" s="4"/>
      <c r="C48" s="4"/>
      <c r="D48" s="6"/>
    </row>
    <row r="49" spans="1:4" ht="16.5" thickBot="1">
      <c r="A49" s="3"/>
      <c r="B49" s="4" t="s">
        <v>24</v>
      </c>
      <c r="C49" s="4">
        <v>20000</v>
      </c>
      <c r="D49" s="6" t="s">
        <v>34</v>
      </c>
    </row>
    <row r="50" spans="1:4" ht="16.5" thickBot="1">
      <c r="A50" s="3"/>
      <c r="B50" s="4"/>
      <c r="C50" s="4"/>
      <c r="D50" s="6" t="s">
        <v>34</v>
      </c>
    </row>
    <row r="51" spans="1:4" ht="10.5" customHeight="1" thickBot="1">
      <c r="A51" s="3"/>
      <c r="B51" s="4"/>
      <c r="C51" s="4"/>
      <c r="D51" s="6"/>
    </row>
    <row r="52" spans="1:4" s="10" customFormat="1" ht="16.5" thickBot="1">
      <c r="A52" s="7"/>
      <c r="B52" s="8" t="s">
        <v>38</v>
      </c>
      <c r="C52" s="8">
        <f>SUM(C49+C50)</f>
        <v>20000</v>
      </c>
      <c r="D52" s="9"/>
    </row>
    <row r="53" spans="1:4" ht="8.25" customHeight="1" thickBot="1">
      <c r="A53" s="3"/>
      <c r="B53" s="4"/>
      <c r="C53" s="4"/>
      <c r="D53" s="6"/>
    </row>
    <row r="54" spans="1:4" ht="16.5" thickBot="1">
      <c r="A54" s="3"/>
      <c r="B54" s="4"/>
      <c r="C54" s="4"/>
      <c r="D54" s="6"/>
    </row>
    <row r="55" spans="1:4" ht="16.5" thickBot="1">
      <c r="A55" s="3"/>
      <c r="B55" s="4" t="s">
        <v>25</v>
      </c>
      <c r="C55" s="4">
        <v>55400</v>
      </c>
      <c r="D55" s="6" t="s">
        <v>33</v>
      </c>
    </row>
    <row r="56" spans="1:4" ht="16.5" thickBot="1">
      <c r="A56" s="3"/>
      <c r="B56" s="4" t="s">
        <v>41</v>
      </c>
      <c r="C56" s="4">
        <v>50000</v>
      </c>
      <c r="D56" s="6" t="s">
        <v>33</v>
      </c>
    </row>
    <row r="57" spans="1:4" ht="21.75" customHeight="1" thickBot="1">
      <c r="A57" s="3"/>
      <c r="B57" s="4"/>
      <c r="C57" s="4"/>
      <c r="D57" s="6"/>
    </row>
    <row r="58" spans="1:4" ht="16.5" thickBot="1">
      <c r="A58" s="3"/>
      <c r="B58" s="4"/>
      <c r="C58" s="4"/>
      <c r="D58" s="6"/>
    </row>
    <row r="59" spans="1:4" s="10" customFormat="1" ht="16.5" thickBot="1">
      <c r="A59" s="7"/>
      <c r="B59" s="8" t="s">
        <v>38</v>
      </c>
      <c r="C59" s="8">
        <f>SUM(C54+C55+C56+C57)</f>
        <v>105400</v>
      </c>
      <c r="D59" s="9"/>
    </row>
    <row r="60" spans="1:4" ht="16.5" thickBot="1">
      <c r="A60" s="3"/>
      <c r="B60" s="4"/>
      <c r="C60" s="4"/>
      <c r="D60" s="6"/>
    </row>
    <row r="61" spans="1:4" ht="16.5" thickBot="1">
      <c r="A61" s="3"/>
      <c r="B61" s="4"/>
      <c r="C61" s="4"/>
      <c r="D61" s="6"/>
    </row>
    <row r="62" spans="1:4" ht="16.5" thickBot="1">
      <c r="A62" s="3"/>
      <c r="B62" s="4" t="s">
        <v>42</v>
      </c>
      <c r="C62" s="4">
        <v>20000</v>
      </c>
      <c r="D62" s="6" t="s">
        <v>35</v>
      </c>
    </row>
    <row r="63" spans="1:4" ht="16.5" thickBot="1">
      <c r="A63" s="3"/>
      <c r="B63" s="4"/>
      <c r="C63" s="4"/>
      <c r="D63" s="6"/>
    </row>
    <row r="64" spans="1:4" s="10" customFormat="1" ht="16.5" thickBot="1">
      <c r="A64" s="7"/>
      <c r="B64" s="8" t="s">
        <v>38</v>
      </c>
      <c r="C64" s="8">
        <f>SUM(C61+C62)</f>
        <v>20000</v>
      </c>
      <c r="D64" s="9"/>
    </row>
    <row r="65" spans="1:4" ht="16.5" thickBot="1">
      <c r="A65" s="3"/>
      <c r="B65" s="4"/>
      <c r="C65" s="4"/>
      <c r="D65" s="6"/>
    </row>
    <row r="66" spans="1:4" ht="16.5" thickBot="1">
      <c r="A66" s="3"/>
      <c r="B66" s="4" t="s">
        <v>26</v>
      </c>
      <c r="C66" s="4">
        <v>4000</v>
      </c>
      <c r="D66" s="6" t="s">
        <v>36</v>
      </c>
    </row>
    <row r="67" spans="1:4" ht="16.5" thickBot="1">
      <c r="A67" s="3"/>
      <c r="B67" s="4"/>
      <c r="C67" s="4"/>
      <c r="D67" s="6"/>
    </row>
    <row r="68" spans="1:4" s="10" customFormat="1" ht="16.5" thickBot="1">
      <c r="A68" s="7"/>
      <c r="B68" s="8" t="s">
        <v>39</v>
      </c>
      <c r="C68" s="8">
        <f>SUM(C4+C10+C17+C29+C38+C43+C45+C47+C52+C59+C64+C66)</f>
        <v>714400</v>
      </c>
      <c r="D68" s="15"/>
    </row>
    <row r="71" spans="1:4">
      <c r="B71" t="s">
        <v>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Q7</cp:lastModifiedBy>
  <cp:lastPrinted>2017-12-01T10:50:56Z</cp:lastPrinted>
  <dcterms:created xsi:type="dcterms:W3CDTF">2013-01-25T16:42:36Z</dcterms:created>
  <dcterms:modified xsi:type="dcterms:W3CDTF">2017-12-01T10:51:38Z</dcterms:modified>
</cp:coreProperties>
</file>