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1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<sst xmlns="http://schemas.openxmlformats.org/spreadsheetml/2006/main" count="73" uniqueCount="70">
  <si>
    <t xml:space="preserve">к решению Совета сельского поселения </t>
  </si>
  <si>
    <t>района Чекмагушевский район</t>
  </si>
  <si>
    <t>Республики Башкортостан</t>
  </si>
  <si>
    <t>Коды БК</t>
  </si>
  <si>
    <t>1 00 00000 00 0000 000</t>
  </si>
  <si>
    <t>1 06 01030 10 0000 110</t>
  </si>
  <si>
    <t>Налог  на имущество физических лиц, взимаемый</t>
  </si>
  <si>
    <t>по ставкам, применяемым к объектам налогообло</t>
  </si>
  <si>
    <t>Налоги на прибыль, доходы</t>
  </si>
  <si>
    <t>Налоги на имущество</t>
  </si>
  <si>
    <t>Наименование доходов</t>
  </si>
  <si>
    <t>Безвозмездные поступления</t>
  </si>
  <si>
    <t>2 00 00000 00 0000 000</t>
  </si>
  <si>
    <t xml:space="preserve">Дотации бюджетам поселений на выравнивание </t>
  </si>
  <si>
    <t>бюджетной обеспеченности</t>
  </si>
  <si>
    <t>Налоговые и неналоговые доходы всего</t>
  </si>
  <si>
    <t>1 08 04020 01 0000 110</t>
  </si>
  <si>
    <t>Государственная пошлина</t>
  </si>
  <si>
    <t>Государственная пошлина за совершение нотариальных</t>
  </si>
  <si>
    <t>действий должностными лицами органов местного</t>
  </si>
  <si>
    <t>самоуправления, уполномоченными в соответствии с</t>
  </si>
  <si>
    <t>совершение нотариальных действий</t>
  </si>
  <si>
    <t>Всего</t>
  </si>
  <si>
    <t xml:space="preserve">сельсовет муниципального района Чекмагушевский район </t>
  </si>
  <si>
    <t>Доходы от оказания платных услуг</t>
  </si>
  <si>
    <t>"О бюджете сельского поселения</t>
  </si>
  <si>
    <t xml:space="preserve">муниципального района Чекмагушевский </t>
  </si>
  <si>
    <t>1 13 01995 10 0000 130</t>
  </si>
  <si>
    <t>1 01 02010 01 0000 110</t>
  </si>
  <si>
    <t>Налог на доходы  физических лиц с доходов,</t>
  </si>
  <si>
    <t>источником которых является налоговый агент, за</t>
  </si>
  <si>
    <t xml:space="preserve">исключением доходов, в отношении которых </t>
  </si>
  <si>
    <t>исчисление и уплата налога осуществляются в</t>
  </si>
  <si>
    <t xml:space="preserve">соответствии со статьями 227, 227,1 и 228 </t>
  </si>
  <si>
    <t>Налогового кодекса Российской Федерации</t>
  </si>
  <si>
    <t xml:space="preserve">Налог на доходы физических лиц с доходов, </t>
  </si>
  <si>
    <t>1 01 02030 01 0000 110</t>
  </si>
  <si>
    <t xml:space="preserve">полученных физическими лицами в соответствии </t>
  </si>
  <si>
    <t>со статьей 228 Налогового кодекса Российской</t>
  </si>
  <si>
    <t xml:space="preserve">Федерации </t>
  </si>
  <si>
    <t>законодательными актами Российской Федерации на</t>
  </si>
  <si>
    <t>1 01 00000 00 0000 000</t>
  </si>
  <si>
    <t>1 06 00000 00 0000 000</t>
  </si>
  <si>
    <t>1 08 00000 00 0000 000</t>
  </si>
  <si>
    <t>113 00000 00 0000 000</t>
  </si>
  <si>
    <t>жения, расположенным в границах сельских поселений</t>
  </si>
  <si>
    <t xml:space="preserve"> получателями средств бюджетов сельских поселений</t>
  </si>
  <si>
    <t>Прочие доходы от оказания платных услуг (работ)</t>
  </si>
  <si>
    <t>1 06 06033 10 0000 110</t>
  </si>
  <si>
    <t xml:space="preserve"> расположенным в границах сельских поселений</t>
  </si>
  <si>
    <t>Земельный налог, с организации,</t>
  </si>
  <si>
    <t xml:space="preserve"> обладающих  земельным участком</t>
  </si>
  <si>
    <t>Земельный налог, с физических лиц</t>
  </si>
  <si>
    <t>1 06 06043 10 0000 110</t>
  </si>
  <si>
    <t>2 02 49999 10 7404 150</t>
  </si>
  <si>
    <t xml:space="preserve">Прочие межбюджетные трансферты, передаваемые бюджетам 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</si>
  <si>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</si>
  <si>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</si>
  <si>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2 02 16001 10 0000 150</t>
  </si>
  <si>
    <t>муниципального района Чекмагушевский район</t>
  </si>
  <si>
    <t>сумма</t>
  </si>
  <si>
    <t>Республики Башкортостан  на плановый период 2023-2024 годов</t>
  </si>
  <si>
    <t>район Республики Башкортостан на 2022 год</t>
  </si>
  <si>
    <t>и на плановый период 2023-2024 годов"</t>
  </si>
  <si>
    <t>Юмашевский   сельсовет муниципального</t>
  </si>
  <si>
    <t>Юмашевский сельсовет</t>
  </si>
  <si>
    <t>Объем доходов  бюджета  сельского поселения  Юмашевский</t>
  </si>
  <si>
    <t>Заместитель председателя Совета сельского поселения Юмашевский сельсовет</t>
  </si>
  <si>
    <t>Г.М. Тимашева</t>
  </si>
  <si>
    <t xml:space="preserve"> Приложение №2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</si>
</sst>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#,##0.0"/>
  </numFmts>
  <fonts count="3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1" xfId="0" applyFont="1" applyBorder="1" applyAlignment="1">
      <alignment horizontal="left" vertical="top"/>
    </xf>
    <xf numFmtId="0" fontId="2" fillId="0" borderId="20" xfId="0" applyFont="1" applyFill="1" applyBorder="1" applyAlignment="1">
      <alignment horizontal="left"/>
    </xf>
    <xf numFmtId="0" fontId="1" fillId="0" borderId="19" xfId="0" applyFont="1" applyBorder="1" applyAlignment="1">
      <alignment horizontal="center"/>
    </xf>
    <xf numFmtId="4" fontId="2" fillId="0" borderId="20" xfId="0" applyNumberFormat="1" applyFont="1" applyBorder="1" applyAlignment="1">
      <alignment horizontal="right"/>
    </xf>
    <xf numFmtId="4" fontId="2" fillId="0" borderId="20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" fontId="1" fillId="0" borderId="19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20" xfId="0" applyFont="1" applyBorder="1" applyAlignment="1">
      <alignment horizontal="center"/>
    </xf>
    <xf numFmtId="183" fontId="2" fillId="0" borderId="19" xfId="0" applyNumberFormat="1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4" fontId="1" fillId="0" borderId="19" xfId="0" applyNumberFormat="1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0" xfId="0" applyAlignment="1">
      <alignment horizontal="center"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65"/>
  <sheetViews>
    <sheetView tabSelected="1" zoomScalePageLayoutView="0" workbookViewId="0" topLeftCell="A4">
      <selection activeCell="G22" sqref="G22"/>
    </sheetView>
  </sheetViews>
  <sheetFormatPr defaultColWidth="9.00390625" defaultRowHeight="12.75"/>
  <cols>
    <col min="1" max="1" width="22.625" style="0" customWidth="1"/>
    <col min="5" max="5" width="12.625" style="0" customWidth="1"/>
    <col min="6" max="6" width="12.00390625" style="0" customWidth="1"/>
    <col min="7" max="7" width="11.625" style="0" customWidth="1"/>
  </cols>
  <sheetData>
    <row r="3" spans="4:7" ht="12.75">
      <c r="D3" s="59" t="s">
        <v>69</v>
      </c>
      <c r="E3" s="59"/>
      <c r="F3" s="59"/>
      <c r="G3" s="59"/>
    </row>
    <row r="4" spans="4:7" ht="12.75">
      <c r="D4" s="59" t="s">
        <v>0</v>
      </c>
      <c r="E4" s="59"/>
      <c r="F4" s="59"/>
      <c r="G4" s="59"/>
    </row>
    <row r="5" spans="4:7" ht="12.75">
      <c r="D5" s="59" t="s">
        <v>64</v>
      </c>
      <c r="E5" s="59"/>
      <c r="F5" s="59"/>
      <c r="G5" s="59"/>
    </row>
    <row r="6" spans="4:7" ht="12.75">
      <c r="D6" s="59" t="s">
        <v>1</v>
      </c>
      <c r="E6" s="59"/>
      <c r="F6" s="59"/>
      <c r="G6" s="59"/>
    </row>
    <row r="7" spans="4:7" ht="12.75">
      <c r="D7" s="59" t="s">
        <v>2</v>
      </c>
      <c r="E7" s="59"/>
      <c r="F7" s="59"/>
      <c r="G7" s="59"/>
    </row>
    <row r="8" spans="4:7" ht="12.75">
      <c r="D8" s="59" t="s">
        <v>25</v>
      </c>
      <c r="E8" s="59"/>
      <c r="F8" s="59"/>
      <c r="G8" s="59"/>
    </row>
    <row r="9" spans="4:7" ht="12.75">
      <c r="D9" s="59" t="s">
        <v>65</v>
      </c>
      <c r="E9" s="59"/>
      <c r="F9" s="59"/>
      <c r="G9" s="59"/>
    </row>
    <row r="10" spans="4:7" ht="12.75">
      <c r="D10" s="59" t="s">
        <v>26</v>
      </c>
      <c r="E10" s="59"/>
      <c r="F10" s="59"/>
      <c r="G10" s="59"/>
    </row>
    <row r="11" spans="4:7" ht="12.75">
      <c r="D11" s="59" t="s">
        <v>62</v>
      </c>
      <c r="E11" s="59"/>
      <c r="F11" s="59"/>
      <c r="G11" s="59"/>
    </row>
    <row r="12" spans="4:7" ht="12.75">
      <c r="D12" s="59" t="s">
        <v>63</v>
      </c>
      <c r="E12" s="59"/>
      <c r="F12" s="59"/>
      <c r="G12" s="59"/>
    </row>
    <row r="13" spans="4:7" ht="12.75">
      <c r="D13" s="54"/>
      <c r="E13" s="54"/>
      <c r="F13" s="54"/>
      <c r="G13" s="54"/>
    </row>
    <row r="15" spans="1:6" ht="12.75">
      <c r="A15" s="75" t="s">
        <v>66</v>
      </c>
      <c r="B15" s="75"/>
      <c r="C15" s="75"/>
      <c r="D15" s="75"/>
      <c r="E15" s="75"/>
      <c r="F15" s="75"/>
    </row>
    <row r="16" spans="1:6" ht="12.75">
      <c r="A16" s="75" t="s">
        <v>23</v>
      </c>
      <c r="B16" s="75"/>
      <c r="C16" s="75"/>
      <c r="D16" s="75"/>
      <c r="E16" s="75"/>
      <c r="F16" s="75"/>
    </row>
    <row r="17" spans="1:6" ht="12.75">
      <c r="A17" s="75" t="s">
        <v>61</v>
      </c>
      <c r="B17" s="75"/>
      <c r="C17" s="75"/>
      <c r="D17" s="75"/>
      <c r="E17" s="75"/>
      <c r="F17" s="75"/>
    </row>
    <row r="18" spans="1:6" ht="12.75">
      <c r="A18" s="53"/>
      <c r="B18" s="53"/>
      <c r="C18" s="53"/>
      <c r="D18" s="53"/>
      <c r="E18" s="53"/>
      <c r="F18" s="53"/>
    </row>
    <row r="20" spans="1:7" ht="12.75">
      <c r="A20" s="1" t="s">
        <v>3</v>
      </c>
      <c r="B20" s="72" t="s">
        <v>10</v>
      </c>
      <c r="C20" s="73"/>
      <c r="D20" s="73"/>
      <c r="E20" s="73"/>
      <c r="F20" s="60" t="s">
        <v>60</v>
      </c>
      <c r="G20" s="61"/>
    </row>
    <row r="21" spans="1:7" ht="12.75">
      <c r="A21" s="2"/>
      <c r="B21" s="2"/>
      <c r="C21" s="3"/>
      <c r="D21" s="3"/>
      <c r="E21" s="3"/>
      <c r="F21" s="45">
        <v>2023</v>
      </c>
      <c r="G21" s="55">
        <v>2024</v>
      </c>
    </row>
    <row r="22" spans="1:7" ht="12.75">
      <c r="A22" s="17" t="s">
        <v>4</v>
      </c>
      <c r="B22" s="76" t="s">
        <v>15</v>
      </c>
      <c r="C22" s="77"/>
      <c r="D22" s="77"/>
      <c r="E22" s="77"/>
      <c r="F22" s="46">
        <f>F23+F34+F44+F50</f>
        <v>2380800</v>
      </c>
      <c r="G22" s="46">
        <f>G23+G34+G44+G50</f>
        <v>2430000</v>
      </c>
    </row>
    <row r="23" spans="1:7" ht="12.75">
      <c r="A23" s="17" t="s">
        <v>41</v>
      </c>
      <c r="B23" s="4" t="s">
        <v>8</v>
      </c>
      <c r="C23" s="5"/>
      <c r="D23" s="5"/>
      <c r="E23" s="5"/>
      <c r="F23" s="47">
        <v>417000</v>
      </c>
      <c r="G23" s="47">
        <v>446200</v>
      </c>
    </row>
    <row r="24" spans="1:7" ht="12.75" customHeight="1">
      <c r="A24" s="34" t="s">
        <v>28</v>
      </c>
      <c r="B24" s="6" t="s">
        <v>29</v>
      </c>
      <c r="C24" s="7"/>
      <c r="D24" s="7"/>
      <c r="E24" s="7"/>
      <c r="F24" s="62">
        <v>417000</v>
      </c>
      <c r="G24" s="62">
        <v>446200</v>
      </c>
    </row>
    <row r="25" spans="1:7" ht="13.5" customHeight="1">
      <c r="A25" s="35"/>
      <c r="B25" s="8" t="s">
        <v>30</v>
      </c>
      <c r="C25" s="9"/>
      <c r="D25" s="9"/>
      <c r="E25" s="9"/>
      <c r="F25" s="63"/>
      <c r="G25" s="63"/>
    </row>
    <row r="26" spans="1:7" ht="12.75">
      <c r="A26" s="36"/>
      <c r="B26" s="8" t="s">
        <v>31</v>
      </c>
      <c r="C26" s="9"/>
      <c r="D26" s="9"/>
      <c r="E26" s="9"/>
      <c r="F26" s="63"/>
      <c r="G26" s="63"/>
    </row>
    <row r="27" spans="1:7" ht="12.75">
      <c r="A27" s="36"/>
      <c r="B27" s="8" t="s">
        <v>32</v>
      </c>
      <c r="C27" s="9"/>
      <c r="D27" s="9"/>
      <c r="E27" s="9"/>
      <c r="F27" s="63"/>
      <c r="G27" s="63"/>
    </row>
    <row r="28" spans="1:7" ht="12.75">
      <c r="A28" s="36"/>
      <c r="B28" s="8" t="s">
        <v>33</v>
      </c>
      <c r="C28" s="9"/>
      <c r="D28" s="9"/>
      <c r="E28" s="9"/>
      <c r="F28" s="63"/>
      <c r="G28" s="63"/>
    </row>
    <row r="29" spans="1:7" ht="12.75">
      <c r="A29" s="36"/>
      <c r="B29" s="10" t="s">
        <v>34</v>
      </c>
      <c r="C29" s="11"/>
      <c r="D29" s="11"/>
      <c r="E29" s="11"/>
      <c r="F29" s="64"/>
      <c r="G29" s="64"/>
    </row>
    <row r="30" spans="1:7" ht="12.75">
      <c r="A30" s="36" t="s">
        <v>36</v>
      </c>
      <c r="B30" s="15" t="s">
        <v>35</v>
      </c>
      <c r="C30" s="16"/>
      <c r="D30" s="16"/>
      <c r="E30" s="16"/>
      <c r="F30" s="62"/>
      <c r="G30" s="62"/>
    </row>
    <row r="31" spans="1:7" ht="12.75">
      <c r="A31" s="36"/>
      <c r="B31" s="12" t="s">
        <v>37</v>
      </c>
      <c r="C31" s="13"/>
      <c r="D31" s="13"/>
      <c r="E31" s="13"/>
      <c r="F31" s="63"/>
      <c r="G31" s="63"/>
    </row>
    <row r="32" spans="1:7" ht="12.75">
      <c r="A32" s="36"/>
      <c r="B32" s="12" t="s">
        <v>38</v>
      </c>
      <c r="C32" s="13"/>
      <c r="D32" s="13"/>
      <c r="E32" s="13"/>
      <c r="F32" s="63"/>
      <c r="G32" s="63"/>
    </row>
    <row r="33" spans="1:7" ht="12.75">
      <c r="A33" s="36"/>
      <c r="B33" s="12" t="s">
        <v>39</v>
      </c>
      <c r="C33" s="13"/>
      <c r="D33" s="13"/>
      <c r="E33" s="13"/>
      <c r="F33" s="64"/>
      <c r="G33" s="64"/>
    </row>
    <row r="34" spans="1:7" ht="12.75">
      <c r="A34" s="37" t="s">
        <v>42</v>
      </c>
      <c r="B34" s="20" t="s">
        <v>9</v>
      </c>
      <c r="C34" s="21"/>
      <c r="D34" s="21"/>
      <c r="E34" s="21"/>
      <c r="F34" s="47">
        <f>SUM(F35:F43)</f>
        <v>1960000</v>
      </c>
      <c r="G34" s="47">
        <f>SUM(G35:G43)</f>
        <v>1980000</v>
      </c>
    </row>
    <row r="35" spans="1:7" ht="12.75">
      <c r="A35" s="15" t="s">
        <v>5</v>
      </c>
      <c r="B35" s="22" t="s">
        <v>6</v>
      </c>
      <c r="C35" s="23"/>
      <c r="D35" s="23"/>
      <c r="E35" s="23"/>
      <c r="F35" s="62">
        <v>164000</v>
      </c>
      <c r="G35" s="62">
        <v>180000</v>
      </c>
    </row>
    <row r="36" spans="1:7" ht="15" customHeight="1">
      <c r="A36" s="12"/>
      <c r="B36" s="24" t="s">
        <v>7</v>
      </c>
      <c r="C36" s="25"/>
      <c r="D36" s="25"/>
      <c r="E36" s="25"/>
      <c r="F36" s="63"/>
      <c r="G36" s="63"/>
    </row>
    <row r="37" spans="1:7" ht="15.75" customHeight="1">
      <c r="A37" s="14"/>
      <c r="B37" s="26" t="s">
        <v>45</v>
      </c>
      <c r="C37" s="27"/>
      <c r="D37" s="27"/>
      <c r="E37" s="27"/>
      <c r="F37" s="64"/>
      <c r="G37" s="64"/>
    </row>
    <row r="38" spans="1:7" ht="12.75">
      <c r="A38" s="15" t="s">
        <v>48</v>
      </c>
      <c r="B38" s="22" t="s">
        <v>50</v>
      </c>
      <c r="C38" s="23"/>
      <c r="D38" s="23"/>
      <c r="E38" s="23"/>
      <c r="F38" s="62">
        <v>822000</v>
      </c>
      <c r="G38" s="62">
        <v>822000</v>
      </c>
    </row>
    <row r="39" spans="1:7" ht="12.75">
      <c r="A39" s="12"/>
      <c r="B39" s="24" t="s">
        <v>51</v>
      </c>
      <c r="C39" s="25"/>
      <c r="D39" s="25"/>
      <c r="E39" s="25"/>
      <c r="F39" s="63"/>
      <c r="G39" s="63"/>
    </row>
    <row r="40" spans="1:7" ht="13.5" customHeight="1">
      <c r="A40" s="14"/>
      <c r="B40" s="24" t="s">
        <v>49</v>
      </c>
      <c r="C40" s="25"/>
      <c r="D40" s="25"/>
      <c r="E40" s="25"/>
      <c r="F40" s="64"/>
      <c r="G40" s="64"/>
    </row>
    <row r="41" spans="1:7" ht="12.75">
      <c r="A41" s="15" t="s">
        <v>53</v>
      </c>
      <c r="B41" s="22" t="s">
        <v>52</v>
      </c>
      <c r="C41" s="23"/>
      <c r="D41" s="23"/>
      <c r="E41" s="23"/>
      <c r="F41" s="62">
        <v>974000</v>
      </c>
      <c r="G41" s="62">
        <v>978000</v>
      </c>
    </row>
    <row r="42" spans="1:7" ht="12.75">
      <c r="A42" s="12"/>
      <c r="B42" s="24" t="s">
        <v>51</v>
      </c>
      <c r="C42" s="25"/>
      <c r="D42" s="25"/>
      <c r="E42" s="25"/>
      <c r="F42" s="63"/>
      <c r="G42" s="63"/>
    </row>
    <row r="43" spans="1:7" ht="12.75">
      <c r="A43" s="12"/>
      <c r="B43" s="24" t="s">
        <v>49</v>
      </c>
      <c r="C43" s="25"/>
      <c r="D43" s="25"/>
      <c r="E43" s="25"/>
      <c r="F43" s="63"/>
      <c r="G43" s="64"/>
    </row>
    <row r="44" spans="1:7" ht="12.75">
      <c r="A44" s="38" t="s">
        <v>43</v>
      </c>
      <c r="B44" s="76" t="s">
        <v>17</v>
      </c>
      <c r="C44" s="78"/>
      <c r="D44" s="78"/>
      <c r="E44" s="78"/>
      <c r="F44" s="47">
        <f>SUM(F45)</f>
        <v>3400</v>
      </c>
      <c r="G44" s="47">
        <f>SUM(G45)</f>
        <v>3400</v>
      </c>
    </row>
    <row r="45" spans="1:7" ht="12.75">
      <c r="A45" s="39" t="s">
        <v>16</v>
      </c>
      <c r="B45" s="74" t="s">
        <v>18</v>
      </c>
      <c r="C45" s="74"/>
      <c r="D45" s="74"/>
      <c r="E45" s="74"/>
      <c r="F45" s="62">
        <v>3400</v>
      </c>
      <c r="G45" s="62">
        <v>3400</v>
      </c>
    </row>
    <row r="46" spans="1:7" ht="12.75">
      <c r="A46" s="12"/>
      <c r="B46" s="66" t="s">
        <v>19</v>
      </c>
      <c r="C46" s="67"/>
      <c r="D46" s="67"/>
      <c r="E46" s="67"/>
      <c r="F46" s="63"/>
      <c r="G46" s="63"/>
    </row>
    <row r="47" spans="1:7" ht="12.75">
      <c r="A47" s="12"/>
      <c r="B47" s="66" t="s">
        <v>20</v>
      </c>
      <c r="C47" s="67"/>
      <c r="D47" s="67"/>
      <c r="E47" s="67"/>
      <c r="F47" s="63"/>
      <c r="G47" s="63"/>
    </row>
    <row r="48" spans="1:7" ht="12.75">
      <c r="A48" s="12"/>
      <c r="B48" s="66" t="s">
        <v>40</v>
      </c>
      <c r="C48" s="67"/>
      <c r="D48" s="67"/>
      <c r="E48" s="67"/>
      <c r="F48" s="63"/>
      <c r="G48" s="63"/>
    </row>
    <row r="49" spans="1:7" ht="12.75">
      <c r="A49" s="14"/>
      <c r="B49" s="68" t="s">
        <v>21</v>
      </c>
      <c r="C49" s="69"/>
      <c r="D49" s="69"/>
      <c r="E49" s="69"/>
      <c r="F49" s="64"/>
      <c r="G49" s="64"/>
    </row>
    <row r="50" spans="1:7" ht="12.75">
      <c r="A50" s="17" t="s">
        <v>44</v>
      </c>
      <c r="B50" s="31" t="s">
        <v>24</v>
      </c>
      <c r="C50" s="5"/>
      <c r="D50" s="5"/>
      <c r="E50" s="5"/>
      <c r="F50" s="48">
        <f>SUM(F51)</f>
        <v>400</v>
      </c>
      <c r="G50" s="47">
        <f>SUM(G51)</f>
        <v>400</v>
      </c>
    </row>
    <row r="51" spans="1:7" ht="12.75">
      <c r="A51" s="12" t="s">
        <v>27</v>
      </c>
      <c r="B51" s="29" t="s">
        <v>47</v>
      </c>
      <c r="C51" s="25"/>
      <c r="D51" s="25"/>
      <c r="E51" s="25"/>
      <c r="F51" s="62">
        <v>400</v>
      </c>
      <c r="G51" s="65">
        <v>400</v>
      </c>
    </row>
    <row r="52" spans="1:7" ht="12.75">
      <c r="A52" s="12"/>
      <c r="B52" s="29" t="s">
        <v>46</v>
      </c>
      <c r="C52" s="25"/>
      <c r="D52" s="25"/>
      <c r="E52" s="25"/>
      <c r="F52" s="64"/>
      <c r="G52" s="65"/>
    </row>
    <row r="53" spans="1:7" ht="12.75">
      <c r="A53" s="41" t="s">
        <v>12</v>
      </c>
      <c r="B53" s="33" t="s">
        <v>11</v>
      </c>
      <c r="C53" s="32"/>
      <c r="D53" s="32"/>
      <c r="E53" s="23"/>
      <c r="F53" s="50">
        <f>SUM(F54:F57)</f>
        <v>1073900</v>
      </c>
      <c r="G53" s="47">
        <f>SUM(G54:G57)</f>
        <v>1139000</v>
      </c>
    </row>
    <row r="54" spans="1:7" ht="12.75">
      <c r="A54" s="40" t="s">
        <v>58</v>
      </c>
      <c r="B54" s="28" t="s">
        <v>13</v>
      </c>
      <c r="C54" s="23"/>
      <c r="D54" s="23"/>
      <c r="E54" s="23"/>
      <c r="F54" s="62">
        <v>721900</v>
      </c>
      <c r="G54" s="65">
        <v>768500</v>
      </c>
    </row>
    <row r="55" spans="1:7" ht="12.75">
      <c r="A55" s="42"/>
      <c r="B55" s="30" t="s">
        <v>14</v>
      </c>
      <c r="C55" s="27"/>
      <c r="D55" s="27"/>
      <c r="E55" s="27"/>
      <c r="F55" s="64"/>
      <c r="G55" s="65"/>
    </row>
    <row r="56" spans="1:7" ht="30" customHeight="1">
      <c r="A56" s="43" t="s">
        <v>54</v>
      </c>
      <c r="B56" s="70" t="s">
        <v>55</v>
      </c>
      <c r="C56" s="71"/>
      <c r="D56" s="71"/>
      <c r="E56" s="71"/>
      <c r="F56" s="51"/>
      <c r="G56" s="51"/>
    </row>
    <row r="57" spans="1:7" ht="52.5" customHeight="1">
      <c r="A57" s="43" t="s">
        <v>56</v>
      </c>
      <c r="B57" s="70" t="s">
        <v>57</v>
      </c>
      <c r="C57" s="71"/>
      <c r="D57" s="71"/>
      <c r="E57" s="71"/>
      <c r="F57" s="49">
        <v>352000</v>
      </c>
      <c r="G57" s="51">
        <v>370500</v>
      </c>
    </row>
    <row r="58" spans="1:7" ht="12.75">
      <c r="A58" s="44" t="s">
        <v>22</v>
      </c>
      <c r="B58" s="18"/>
      <c r="C58" s="19"/>
      <c r="D58" s="19"/>
      <c r="E58" s="19"/>
      <c r="F58" s="56">
        <f>F22+F53</f>
        <v>3454700</v>
      </c>
      <c r="G58" s="56">
        <f>G22+G53</f>
        <v>3569000</v>
      </c>
    </row>
    <row r="61" spans="1:6" ht="12.75">
      <c r="A61" s="52" t="s">
        <v>67</v>
      </c>
      <c r="B61" s="52"/>
      <c r="C61" s="52"/>
      <c r="D61" s="52"/>
      <c r="E61" s="52"/>
      <c r="F61" s="52"/>
    </row>
    <row r="62" spans="1:6" ht="12.75">
      <c r="A62" s="52" t="s">
        <v>59</v>
      </c>
      <c r="B62" s="52"/>
      <c r="C62" s="52"/>
      <c r="D62" s="52"/>
      <c r="E62" s="52"/>
      <c r="F62" s="52"/>
    </row>
    <row r="63" spans="1:6" ht="12.75">
      <c r="A63" s="52" t="s">
        <v>2</v>
      </c>
      <c r="B63" s="52"/>
      <c r="C63" s="52"/>
      <c r="D63" s="52"/>
      <c r="E63" s="52"/>
      <c r="F63" s="52" t="s">
        <v>68</v>
      </c>
    </row>
    <row r="64" spans="1:6" ht="12.75">
      <c r="A64" s="52"/>
      <c r="B64" s="52"/>
      <c r="C64" s="52"/>
      <c r="D64" s="52"/>
      <c r="E64" s="57"/>
      <c r="F64" s="52"/>
    </row>
    <row r="65" ht="12.75">
      <c r="E65" s="58"/>
    </row>
  </sheetData>
  <sheetProtection/>
  <mergeCells count="40">
    <mergeCell ref="D3:G3"/>
    <mergeCell ref="D4:G4"/>
    <mergeCell ref="D5:G5"/>
    <mergeCell ref="F24:F29"/>
    <mergeCell ref="A15:F15"/>
    <mergeCell ref="A16:F16"/>
    <mergeCell ref="B46:E46"/>
    <mergeCell ref="F35:F37"/>
    <mergeCell ref="F38:F40"/>
    <mergeCell ref="F41:F43"/>
    <mergeCell ref="F45:F49"/>
    <mergeCell ref="F51:F52"/>
    <mergeCell ref="B48:E48"/>
    <mergeCell ref="B49:E49"/>
    <mergeCell ref="B57:E57"/>
    <mergeCell ref="B56:E56"/>
    <mergeCell ref="B20:E20"/>
    <mergeCell ref="F54:F55"/>
    <mergeCell ref="B45:E45"/>
    <mergeCell ref="B22:E22"/>
    <mergeCell ref="B44:E44"/>
    <mergeCell ref="B47:E47"/>
    <mergeCell ref="G45:G49"/>
    <mergeCell ref="G54:G55"/>
    <mergeCell ref="D6:G6"/>
    <mergeCell ref="D7:G7"/>
    <mergeCell ref="D8:G8"/>
    <mergeCell ref="D9:G9"/>
    <mergeCell ref="D10:G10"/>
    <mergeCell ref="F30:F33"/>
    <mergeCell ref="G51:G52"/>
    <mergeCell ref="G38:G40"/>
    <mergeCell ref="D11:G11"/>
    <mergeCell ref="F20:G20"/>
    <mergeCell ref="G24:G29"/>
    <mergeCell ref="G30:G33"/>
    <mergeCell ref="G35:G37"/>
    <mergeCell ref="G41:G43"/>
    <mergeCell ref="A17:F17"/>
    <mergeCell ref="D12:G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Диля</dc:creator>
  <cp:keywords/>
  <dc:description/>
  <cp:lastModifiedBy>Пользователь</cp:lastModifiedBy>
  <cp:lastPrinted>2021-12-27T10:07:53Z</cp:lastPrinted>
  <dcterms:created xsi:type="dcterms:W3CDTF">2012-11-13T10:05:44Z</dcterms:created>
  <dcterms:modified xsi:type="dcterms:W3CDTF">2021-12-27T10:08:26Z</dcterms:modified>
  <cp:category/>
  <cp:version/>
  <cp:contentType/>
  <cp:contentStatus/>
</cp:coreProperties>
</file>